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mester\Andragógia\"/>
    </mc:Choice>
  </mc:AlternateContent>
  <bookViews>
    <workbookView xWindow="0" yWindow="0" windowWidth="17250" windowHeight="4755"/>
  </bookViews>
  <sheets>
    <sheet name="4 féléves" sheetId="1" r:id="rId1"/>
  </sheets>
  <definedNames>
    <definedName name="_xlnm._FilterDatabase" localSheetId="0" hidden="1">'4 féléves'!$A$7:$W$53</definedName>
    <definedName name="_xlnm.Print_Titles" localSheetId="0">'4 féléves'!$6:$7</definedName>
    <definedName name="_xlnm.Print_Area" localSheetId="0">'4 féléves'!$A$1:$N$53</definedName>
  </definedNames>
  <calcPr calcId="162913"/>
</workbook>
</file>

<file path=xl/calcChain.xml><?xml version="1.0" encoding="utf-8"?>
<calcChain xmlns="http://schemas.openxmlformats.org/spreadsheetml/2006/main">
  <c r="M4" i="1" l="1"/>
  <c r="I48" i="1" l="1"/>
  <c r="J48" i="1"/>
  <c r="J49" i="1" s="1"/>
  <c r="K48" i="1"/>
  <c r="H48" i="1"/>
  <c r="K27" i="1"/>
  <c r="J27" i="1"/>
  <c r="J28" i="1" s="1"/>
  <c r="J17" i="1"/>
  <c r="J18" i="1" s="1"/>
  <c r="J38" i="1"/>
  <c r="J39" i="1" s="1"/>
  <c r="H17" i="1"/>
  <c r="I17" i="1"/>
  <c r="H27" i="1"/>
  <c r="I27" i="1"/>
  <c r="H38" i="1"/>
  <c r="I38" i="1"/>
  <c r="K38" i="1"/>
  <c r="K17" i="1"/>
  <c r="H39" i="1" l="1"/>
  <c r="H28" i="1"/>
  <c r="H18" i="1"/>
  <c r="H49" i="1"/>
</calcChain>
</file>

<file path=xl/sharedStrings.xml><?xml version="1.0" encoding="utf-8"?>
<sst xmlns="http://schemas.openxmlformats.org/spreadsheetml/2006/main" count="335" uniqueCount="172">
  <si>
    <t>A</t>
  </si>
  <si>
    <t>C</t>
  </si>
  <si>
    <t>G</t>
  </si>
  <si>
    <t>Féléves óraszám:</t>
  </si>
  <si>
    <t>BAI0001</t>
  </si>
  <si>
    <t>BAI0002</t>
  </si>
  <si>
    <t>Digitális alkalmazások</t>
  </si>
  <si>
    <t>Környezet és ember</t>
  </si>
  <si>
    <t>Dr. Kiss Ferenc</t>
  </si>
  <si>
    <t>A humán tőke gazdaságtana</t>
  </si>
  <si>
    <t>A felnőttoktatás politikája</t>
  </si>
  <si>
    <t>Kulturális antropológia</t>
  </si>
  <si>
    <t>Társadalmi tudományelméletek</t>
  </si>
  <si>
    <t>Andragógiai kutatások módszertana</t>
  </si>
  <si>
    <t>A felnőttképzés etikája</t>
  </si>
  <si>
    <t>Mentálhigiéné a felnőttképzésben</t>
  </si>
  <si>
    <t>Pályatervezés</t>
  </si>
  <si>
    <t>Korszerű tanulási, tanítási és oktatási módszerek a felnőttoktatásban</t>
  </si>
  <si>
    <t>Marketing és PR a felnőttoktatásban</t>
  </si>
  <si>
    <t>MII</t>
  </si>
  <si>
    <t>GTI</t>
  </si>
  <si>
    <t>Az időskorúak szociálandragógiája</t>
  </si>
  <si>
    <t>A hátrányos helyzetűek szociálandragógiája</t>
  </si>
  <si>
    <t>A kisebbségek andragógiája</t>
  </si>
  <si>
    <t>Az Európai Unió felnőttképzési politikája</t>
  </si>
  <si>
    <t>Egybefüggő szakmai gyakorlat (négy hét)</t>
  </si>
  <si>
    <t>Felnőtt csoportok vezetése</t>
  </si>
  <si>
    <t>A felnőttképzés szervezése</t>
  </si>
  <si>
    <t>K</t>
  </si>
  <si>
    <t>Tanuláselméletek pedagógiai és andragógiai aspektusai</t>
  </si>
  <si>
    <t>ADM1101</t>
  </si>
  <si>
    <t>ADM1102</t>
  </si>
  <si>
    <t>ADM1103</t>
  </si>
  <si>
    <t>ADM1105</t>
  </si>
  <si>
    <t>ADM1106</t>
  </si>
  <si>
    <t>ADM2107</t>
  </si>
  <si>
    <t>ADM2108</t>
  </si>
  <si>
    <t>ADM2210</t>
  </si>
  <si>
    <t>ADM2211</t>
  </si>
  <si>
    <t>ADM2212</t>
  </si>
  <si>
    <t>ADM2213</t>
  </si>
  <si>
    <t>ADM2214</t>
  </si>
  <si>
    <t>ADM2215</t>
  </si>
  <si>
    <t>ADM2316</t>
  </si>
  <si>
    <t>ADM2317</t>
  </si>
  <si>
    <t>ADM2318</t>
  </si>
  <si>
    <t>ADM2321</t>
  </si>
  <si>
    <t>ADM2324</t>
  </si>
  <si>
    <t>ADM2325</t>
  </si>
  <si>
    <t>ADM2428</t>
  </si>
  <si>
    <t>Ethik (német)</t>
  </si>
  <si>
    <t>BAI0063</t>
  </si>
  <si>
    <t>BAI0053</t>
  </si>
  <si>
    <t>BAI0058</t>
  </si>
  <si>
    <t>KOI</t>
  </si>
  <si>
    <t>MAD1101</t>
  </si>
  <si>
    <t>Economics of Human Capital</t>
  </si>
  <si>
    <t>Policy of Adult Education</t>
  </si>
  <si>
    <t>Social Science Theories</t>
  </si>
  <si>
    <t>Social Andragogy of Old-age</t>
  </si>
  <si>
    <t>Social Andragogy of Disadvantaged</t>
  </si>
  <si>
    <t>Andragogy of Minorities</t>
  </si>
  <si>
    <t>Organisation of Adult Education</t>
  </si>
  <si>
    <t>Methodology of Andragogy Research</t>
  </si>
  <si>
    <t>Profession Planning</t>
  </si>
  <si>
    <t>Pedagogic and Andragogi Aspects of Studying Theories</t>
  </si>
  <si>
    <t>Modern Learning, Teaching Methods in the Adult Education</t>
  </si>
  <si>
    <t>Leadership of Adult Groups</t>
  </si>
  <si>
    <t>Cultural Antropology</t>
  </si>
  <si>
    <t>Ethics of Adult Education</t>
  </si>
  <si>
    <t>TFI</t>
  </si>
  <si>
    <t>Digital Applications</t>
  </si>
  <si>
    <t>Menedzsment a felnőttképzésben</t>
  </si>
  <si>
    <t>Kompetenciák I.</t>
  </si>
  <si>
    <t>Kompetenciák II.</t>
  </si>
  <si>
    <t>Kompetenciák III.</t>
  </si>
  <si>
    <t>Competencies Studies II.</t>
  </si>
  <si>
    <t>Competencies Studies I.</t>
  </si>
  <si>
    <t>Competencies Studies III.</t>
  </si>
  <si>
    <t>MAD1102</t>
  </si>
  <si>
    <t>MAD1103</t>
  </si>
  <si>
    <t>MAD1104</t>
  </si>
  <si>
    <t>MAD1105</t>
  </si>
  <si>
    <t>MAD1106</t>
  </si>
  <si>
    <t>MAD1107</t>
  </si>
  <si>
    <t>MAD1108</t>
  </si>
  <si>
    <t>Management of Adult Education</t>
  </si>
  <si>
    <t>Quality Assurance Structure of Adult Education</t>
  </si>
  <si>
    <t>Adult Education Policy of the European Union</t>
  </si>
  <si>
    <t>Marketing and PR in the Adult Education</t>
  </si>
  <si>
    <t>Hygiene of Adult Education</t>
  </si>
  <si>
    <t>A felnőttoktatás minőségbiztosítási rendszerei I.</t>
  </si>
  <si>
    <t>A felnőttoktatás minőségbiztosítási rendszerei II.</t>
  </si>
  <si>
    <t>MAD1209</t>
  </si>
  <si>
    <t>MAD1210</t>
  </si>
  <si>
    <t>MAD1211</t>
  </si>
  <si>
    <t>MAD1212</t>
  </si>
  <si>
    <t>MAD1213</t>
  </si>
  <si>
    <t>MAD1114</t>
  </si>
  <si>
    <t>MAD1115</t>
  </si>
  <si>
    <t>MAD1116</t>
  </si>
  <si>
    <t>MAD1117</t>
  </si>
  <si>
    <t>MAD1118</t>
  </si>
  <si>
    <t>MAD1119</t>
  </si>
  <si>
    <t>MAD1120</t>
  </si>
  <si>
    <t>MAD1121</t>
  </si>
  <si>
    <t>MAD1222</t>
  </si>
  <si>
    <t>MAD1223</t>
  </si>
  <si>
    <t>MAD1224</t>
  </si>
  <si>
    <t>MAD1225</t>
  </si>
  <si>
    <t>MAD1226</t>
  </si>
  <si>
    <t>Kommunikációs készségfejlesztés</t>
  </si>
  <si>
    <t>Linking Professional Practice</t>
  </si>
  <si>
    <t>Development of Communicational Skills</t>
  </si>
  <si>
    <t>Environment and Human</t>
  </si>
  <si>
    <t>European Trends in Pedagogy (English, German, French)</t>
  </si>
  <si>
    <t>Project Proposals and Implementation</t>
  </si>
  <si>
    <t>Ethics</t>
  </si>
  <si>
    <t>Diplomamunka I.</t>
  </si>
  <si>
    <t>Diplomamunka II.</t>
  </si>
  <si>
    <t>Thesis II.</t>
  </si>
  <si>
    <t>Thesis I.</t>
  </si>
  <si>
    <t>MAD1227</t>
  </si>
  <si>
    <t>Szak megnevezése: Andragógia mesterképzési szak</t>
  </si>
  <si>
    <t>B</t>
  </si>
  <si>
    <t>ADM1104, BAI0063</t>
  </si>
  <si>
    <t>Tanyiné dr. Kocsis Anikó</t>
  </si>
  <si>
    <t>Európai trendek a nevelésben (angol-német-francia)</t>
  </si>
  <si>
    <t>ADM2319, ADM2320</t>
  </si>
  <si>
    <t>ADM2209, BAI0053</t>
  </si>
  <si>
    <t>ADM2426, BAI0058</t>
  </si>
  <si>
    <t>AI</t>
  </si>
  <si>
    <t>Pályázatírás nyelve (angol)</t>
  </si>
  <si>
    <t>Barabásné dr. Kárpáti Dóra</t>
  </si>
  <si>
    <t>AHI</t>
  </si>
  <si>
    <t>Dr. Magyar Zoltán</t>
  </si>
  <si>
    <t>Dr. Nagy Zsuzsanna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</si>
  <si>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</si>
  <si>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</si>
  <si>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</si>
  <si>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</si>
  <si>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</si>
  <si>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</si>
  <si>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</si>
  <si>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</si>
  <si>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</si>
  <si>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</si>
  <si>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</si>
  <si>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</si>
  <si>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</si>
  <si>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</si>
  <si>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</si>
  <si>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</si>
  <si>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</si>
  <si>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</si>
  <si>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</si>
  <si>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Jánvári Miriam Ivett</t>
  </si>
  <si>
    <t>2017 szeptemberétől/from September 2017</t>
  </si>
  <si>
    <t>*</t>
  </si>
  <si>
    <t>NYI</t>
  </si>
  <si>
    <t>Name of the programme: Andragogy MA</t>
  </si>
  <si>
    <t>Dr. Szabóné dr. Berta Olga</t>
  </si>
  <si>
    <t>Harsányiné dr. Petneházi Ágnes</t>
  </si>
  <si>
    <t>Sipos Lívia Gizella</t>
  </si>
  <si>
    <t>Nyilas Orsolya Mária</t>
  </si>
  <si>
    <t>Gintner Tamásné dr. Hornyák Ágnes</t>
  </si>
  <si>
    <t>Körei László</t>
  </si>
  <si>
    <t>Dr. Szőcs Andor</t>
  </si>
  <si>
    <t>Dr. Hollósi Hajnalka Zsuzsanna</t>
  </si>
  <si>
    <t>Dr. Ulrich Attila</t>
  </si>
  <si>
    <t>Vargáné dr. Kovács Éva</t>
  </si>
  <si>
    <t>Szakfelelős/Programme coordinator: Dr. Hollósi Hajnalka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</si>
</sst>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4"/>
      <color theme="0" tint="-0.249977111117893"/>
      <name val="Arial"/>
      <family val="2"/>
      <charset val="238"/>
    </font>
    <font>
      <sz val="9"/>
      <color theme="0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9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5" fillId="0" borderId="0" xfId="0" applyFont="1"/>
    <xf numFmtId="0" fontId="9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1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6" borderId="17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top"/>
    </xf>
    <xf numFmtId="0" fontId="2" fillId="0" borderId="0" xfId="0" applyFont="1" applyFill="1" applyAlignment="1">
      <alignment vertical="center" wrapText="1"/>
    </xf>
    <xf numFmtId="1" fontId="17" fillId="0" borderId="0" xfId="0" applyNumberFormat="1" applyFont="1" applyFill="1" applyAlignment="1">
      <alignment vertical="center"/>
    </xf>
    <xf numFmtId="1" fontId="18" fillId="0" borderId="0" xfId="0" applyNumberFormat="1" applyFont="1" applyFill="1" applyBorder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7" fillId="6" borderId="13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1" fontId="7" fillId="6" borderId="12" xfId="0" applyNumberFormat="1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1" fontId="7" fillId="6" borderId="13" xfId="0" applyNumberFormat="1" applyFont="1" applyFill="1" applyBorder="1" applyAlignment="1">
      <alignment horizontal="center" vertical="center" wrapText="1"/>
    </xf>
    <xf numFmtId="1" fontId="7" fillId="6" borderId="16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111035</xdr:colOff>
      <xdr:row>3</xdr:row>
      <xdr:rowOff>181279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51214" cy="760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Normal="100" zoomScaleSheetLayoutView="100" workbookViewId="0">
      <selection activeCell="E38" sqref="E38"/>
    </sheetView>
  </sheetViews>
  <sheetFormatPr defaultRowHeight="15" x14ac:dyDescent="0.25"/>
  <cols>
    <col min="1" max="1" width="9" style="9" customWidth="1"/>
    <col min="2" max="2" width="12.42578125" style="3" customWidth="1"/>
    <col min="3" max="3" width="47.28515625" style="8" customWidth="1"/>
    <col min="4" max="4" width="52" style="3" customWidth="1"/>
    <col min="5" max="5" width="12" style="3" customWidth="1"/>
    <col min="6" max="6" width="31.5703125" style="3" customWidth="1"/>
    <col min="7" max="7" width="11.7109375" style="11" customWidth="1"/>
    <col min="8" max="8" width="8.85546875" style="9" customWidth="1"/>
    <col min="9" max="9" width="9.28515625" style="9" customWidth="1"/>
    <col min="10" max="10" width="13.140625" style="9" customWidth="1"/>
    <col min="11" max="11" width="7" style="10" customWidth="1"/>
    <col min="12" max="12" width="11" style="11" customWidth="1"/>
    <col min="13" max="13" width="9.28515625" style="11" customWidth="1"/>
    <col min="14" max="14" width="16" style="3" customWidth="1"/>
    <col min="15" max="15" width="8.85546875" style="106"/>
  </cols>
  <sheetData>
    <row r="1" spans="1:15" x14ac:dyDescent="0.25">
      <c r="B1" s="1"/>
      <c r="C1" s="18"/>
      <c r="D1" s="49" t="s">
        <v>123</v>
      </c>
      <c r="E1" s="103"/>
      <c r="F1" s="50"/>
      <c r="G1" s="2"/>
      <c r="H1" s="12" t="s">
        <v>171</v>
      </c>
      <c r="I1" s="4"/>
      <c r="J1" s="12"/>
      <c r="K1" s="51"/>
      <c r="L1" s="52"/>
      <c r="M1" s="2"/>
      <c r="N1" s="47"/>
    </row>
    <row r="2" spans="1:15" x14ac:dyDescent="0.25">
      <c r="B2" s="1"/>
      <c r="C2" s="17"/>
      <c r="D2" s="102" t="s">
        <v>160</v>
      </c>
      <c r="E2" s="50"/>
      <c r="G2" s="2"/>
      <c r="H2" s="4"/>
      <c r="I2" s="4"/>
      <c r="J2" s="4"/>
      <c r="L2" s="2"/>
      <c r="M2" s="2"/>
      <c r="N2" s="5"/>
    </row>
    <row r="3" spans="1:15" x14ac:dyDescent="0.25">
      <c r="B3" s="1"/>
      <c r="C3" s="19"/>
      <c r="D3" s="110"/>
      <c r="G3" s="2"/>
      <c r="H3" s="4"/>
      <c r="I3" s="4"/>
      <c r="J3" s="4"/>
      <c r="K3" s="16"/>
      <c r="L3" s="16"/>
      <c r="N3" s="15"/>
    </row>
    <row r="4" spans="1:15" x14ac:dyDescent="0.25">
      <c r="B4" s="1"/>
      <c r="C4" s="17"/>
      <c r="D4" s="110"/>
      <c r="G4" s="2"/>
      <c r="H4" s="104" t="s">
        <v>152</v>
      </c>
      <c r="I4" s="4"/>
      <c r="J4" s="4"/>
      <c r="L4" s="4"/>
      <c r="M4" s="14">
        <f>SUM(H18,H28,H39,H49)</f>
        <v>1064</v>
      </c>
      <c r="N4" s="5"/>
    </row>
    <row r="5" spans="1:15" ht="15" customHeight="1" x14ac:dyDescent="0.25">
      <c r="A5" s="6" t="s">
        <v>157</v>
      </c>
      <c r="B5" s="7"/>
      <c r="D5" s="7"/>
      <c r="E5" s="7"/>
      <c r="F5" s="7"/>
      <c r="J5" s="13"/>
      <c r="K5" s="7"/>
      <c r="L5" s="3"/>
      <c r="M5" s="7"/>
    </row>
    <row r="6" spans="1:15" ht="64.150000000000006" customHeight="1" x14ac:dyDescent="0.25">
      <c r="A6" s="113" t="s">
        <v>137</v>
      </c>
      <c r="B6" s="111" t="s">
        <v>138</v>
      </c>
      <c r="C6" s="115" t="s">
        <v>139</v>
      </c>
      <c r="D6" s="115" t="s">
        <v>140</v>
      </c>
      <c r="E6" s="115" t="s">
        <v>141</v>
      </c>
      <c r="F6" s="115" t="s">
        <v>142</v>
      </c>
      <c r="G6" s="115" t="s">
        <v>143</v>
      </c>
      <c r="H6" s="118" t="s">
        <v>144</v>
      </c>
      <c r="I6" s="119"/>
      <c r="J6" s="120" t="s">
        <v>145</v>
      </c>
      <c r="K6" s="120" t="s">
        <v>146</v>
      </c>
      <c r="L6" s="115" t="s">
        <v>147</v>
      </c>
      <c r="M6" s="115" t="s">
        <v>148</v>
      </c>
      <c r="N6" s="122" t="s">
        <v>149</v>
      </c>
      <c r="O6" s="99"/>
    </row>
    <row r="7" spans="1:15" ht="36.6" customHeight="1" x14ac:dyDescent="0.25">
      <c r="A7" s="114"/>
      <c r="B7" s="112"/>
      <c r="C7" s="116"/>
      <c r="D7" s="117"/>
      <c r="E7" s="116"/>
      <c r="F7" s="117"/>
      <c r="G7" s="116"/>
      <c r="H7" s="100" t="s">
        <v>150</v>
      </c>
      <c r="I7" s="101" t="s">
        <v>151</v>
      </c>
      <c r="J7" s="121"/>
      <c r="K7" s="121"/>
      <c r="L7" s="116"/>
      <c r="M7" s="116"/>
      <c r="N7" s="123"/>
      <c r="O7" s="99"/>
    </row>
    <row r="8" spans="1:15" s="55" customFormat="1" ht="18" x14ac:dyDescent="0.25">
      <c r="A8" s="21">
        <v>1</v>
      </c>
      <c r="B8" s="20" t="s">
        <v>55</v>
      </c>
      <c r="C8" s="20" t="s">
        <v>9</v>
      </c>
      <c r="D8" s="20" t="s">
        <v>56</v>
      </c>
      <c r="E8" s="20"/>
      <c r="F8" s="20" t="s">
        <v>161</v>
      </c>
      <c r="G8" s="34" t="s">
        <v>20</v>
      </c>
      <c r="H8" s="21">
        <v>2</v>
      </c>
      <c r="I8" s="21">
        <v>0</v>
      </c>
      <c r="J8" s="21"/>
      <c r="K8" s="22">
        <v>3</v>
      </c>
      <c r="L8" s="23" t="s">
        <v>28</v>
      </c>
      <c r="M8" s="23" t="s">
        <v>0</v>
      </c>
      <c r="N8" s="20" t="s">
        <v>30</v>
      </c>
      <c r="O8" s="107" t="s">
        <v>158</v>
      </c>
    </row>
    <row r="9" spans="1:15" s="55" customFormat="1" ht="18" x14ac:dyDescent="0.25">
      <c r="A9" s="21">
        <v>1</v>
      </c>
      <c r="B9" s="20" t="s">
        <v>79</v>
      </c>
      <c r="C9" s="20" t="s">
        <v>10</v>
      </c>
      <c r="D9" s="20" t="s">
        <v>57</v>
      </c>
      <c r="E9" s="20"/>
      <c r="F9" s="20" t="s">
        <v>167</v>
      </c>
      <c r="G9" s="34" t="s">
        <v>134</v>
      </c>
      <c r="H9" s="21">
        <v>2</v>
      </c>
      <c r="I9" s="21">
        <v>0</v>
      </c>
      <c r="J9" s="21"/>
      <c r="K9" s="22">
        <v>3</v>
      </c>
      <c r="L9" s="23" t="s">
        <v>28</v>
      </c>
      <c r="M9" s="23" t="s">
        <v>0</v>
      </c>
      <c r="N9" s="20" t="s">
        <v>31</v>
      </c>
      <c r="O9" s="107" t="s">
        <v>158</v>
      </c>
    </row>
    <row r="10" spans="1:15" s="55" customFormat="1" ht="18" x14ac:dyDescent="0.25">
      <c r="A10" s="21">
        <v>1</v>
      </c>
      <c r="B10" s="20" t="s">
        <v>80</v>
      </c>
      <c r="C10" s="20" t="s">
        <v>11</v>
      </c>
      <c r="D10" s="20" t="s">
        <v>68</v>
      </c>
      <c r="E10" s="20"/>
      <c r="F10" s="20" t="s">
        <v>169</v>
      </c>
      <c r="G10" s="34" t="s">
        <v>70</v>
      </c>
      <c r="H10" s="21">
        <v>2</v>
      </c>
      <c r="I10" s="21">
        <v>0</v>
      </c>
      <c r="J10" s="21"/>
      <c r="K10" s="22">
        <v>3</v>
      </c>
      <c r="L10" s="23" t="s">
        <v>28</v>
      </c>
      <c r="M10" s="23" t="s">
        <v>0</v>
      </c>
      <c r="N10" s="20" t="s">
        <v>32</v>
      </c>
      <c r="O10" s="107" t="s">
        <v>158</v>
      </c>
    </row>
    <row r="11" spans="1:15" s="55" customFormat="1" ht="24" x14ac:dyDescent="0.25">
      <c r="A11" s="21">
        <v>1</v>
      </c>
      <c r="B11" s="20" t="s">
        <v>81</v>
      </c>
      <c r="C11" s="33" t="s">
        <v>14</v>
      </c>
      <c r="D11" s="20" t="s">
        <v>69</v>
      </c>
      <c r="E11" s="20"/>
      <c r="F11" s="20" t="s">
        <v>166</v>
      </c>
      <c r="G11" s="34" t="s">
        <v>70</v>
      </c>
      <c r="H11" s="21">
        <v>0</v>
      </c>
      <c r="I11" s="21">
        <v>2</v>
      </c>
      <c r="J11" s="21"/>
      <c r="K11" s="22">
        <v>3</v>
      </c>
      <c r="L11" s="23" t="s">
        <v>2</v>
      </c>
      <c r="M11" s="23" t="s">
        <v>0</v>
      </c>
      <c r="N11" s="20" t="s">
        <v>125</v>
      </c>
      <c r="O11" s="107" t="s">
        <v>158</v>
      </c>
    </row>
    <row r="12" spans="1:15" s="55" customFormat="1" ht="18" x14ac:dyDescent="0.25">
      <c r="A12" s="21">
        <v>1</v>
      </c>
      <c r="B12" s="20" t="s">
        <v>82</v>
      </c>
      <c r="C12" s="20" t="s">
        <v>12</v>
      </c>
      <c r="D12" s="20" t="s">
        <v>58</v>
      </c>
      <c r="E12" s="20"/>
      <c r="F12" s="20" t="s">
        <v>167</v>
      </c>
      <c r="G12" s="34" t="s">
        <v>134</v>
      </c>
      <c r="H12" s="21">
        <v>2</v>
      </c>
      <c r="I12" s="21">
        <v>0</v>
      </c>
      <c r="J12" s="21"/>
      <c r="K12" s="22">
        <v>3</v>
      </c>
      <c r="L12" s="23" t="s">
        <v>28</v>
      </c>
      <c r="M12" s="23" t="s">
        <v>0</v>
      </c>
      <c r="N12" s="20" t="s">
        <v>33</v>
      </c>
      <c r="O12" s="107" t="s">
        <v>158</v>
      </c>
    </row>
    <row r="13" spans="1:15" s="55" customFormat="1" ht="24" customHeight="1" x14ac:dyDescent="0.25">
      <c r="A13" s="21">
        <v>1</v>
      </c>
      <c r="B13" s="20" t="s">
        <v>83</v>
      </c>
      <c r="C13" s="20" t="s">
        <v>13</v>
      </c>
      <c r="D13" s="20" t="s">
        <v>63</v>
      </c>
      <c r="E13" s="20"/>
      <c r="F13" s="37" t="s">
        <v>164</v>
      </c>
      <c r="G13" s="34" t="s">
        <v>134</v>
      </c>
      <c r="H13" s="21">
        <v>2</v>
      </c>
      <c r="I13" s="21">
        <v>1</v>
      </c>
      <c r="J13" s="21"/>
      <c r="K13" s="22">
        <v>5</v>
      </c>
      <c r="L13" s="23" t="s">
        <v>28</v>
      </c>
      <c r="M13" s="23" t="s">
        <v>0</v>
      </c>
      <c r="N13" s="20" t="s">
        <v>34</v>
      </c>
      <c r="O13" s="107" t="s">
        <v>158</v>
      </c>
    </row>
    <row r="14" spans="1:15" s="55" customFormat="1" ht="18" x14ac:dyDescent="0.25">
      <c r="A14" s="21">
        <v>1</v>
      </c>
      <c r="B14" s="20" t="s">
        <v>84</v>
      </c>
      <c r="C14" s="20" t="s">
        <v>15</v>
      </c>
      <c r="D14" s="20" t="s">
        <v>90</v>
      </c>
      <c r="E14" s="20"/>
      <c r="F14" s="20" t="s">
        <v>162</v>
      </c>
      <c r="G14" s="34" t="s">
        <v>134</v>
      </c>
      <c r="H14" s="21">
        <v>0</v>
      </c>
      <c r="I14" s="21">
        <v>2</v>
      </c>
      <c r="J14" s="21"/>
      <c r="K14" s="22">
        <v>3</v>
      </c>
      <c r="L14" s="23" t="s">
        <v>2</v>
      </c>
      <c r="M14" s="23" t="s">
        <v>0</v>
      </c>
      <c r="N14" s="20" t="s">
        <v>35</v>
      </c>
      <c r="O14" s="107" t="s">
        <v>158</v>
      </c>
    </row>
    <row r="15" spans="1:15" s="55" customFormat="1" ht="18" x14ac:dyDescent="0.25">
      <c r="A15" s="21">
        <v>1</v>
      </c>
      <c r="B15" s="20" t="s">
        <v>85</v>
      </c>
      <c r="C15" s="20" t="s">
        <v>16</v>
      </c>
      <c r="D15" s="20" t="s">
        <v>64</v>
      </c>
      <c r="E15" s="20"/>
      <c r="F15" s="20" t="s">
        <v>170</v>
      </c>
      <c r="G15" s="34" t="s">
        <v>20</v>
      </c>
      <c r="H15" s="21">
        <v>0</v>
      </c>
      <c r="I15" s="21">
        <v>3</v>
      </c>
      <c r="J15" s="21"/>
      <c r="K15" s="22">
        <v>5</v>
      </c>
      <c r="L15" s="23" t="s">
        <v>2</v>
      </c>
      <c r="M15" s="23" t="s">
        <v>0</v>
      </c>
      <c r="N15" s="20" t="s">
        <v>36</v>
      </c>
      <c r="O15" s="107" t="s">
        <v>158</v>
      </c>
    </row>
    <row r="16" spans="1:15" s="55" customFormat="1" ht="24" customHeight="1" x14ac:dyDescent="0.25">
      <c r="A16" s="21">
        <v>1</v>
      </c>
      <c r="B16" s="20"/>
      <c r="C16" s="20" t="s">
        <v>153</v>
      </c>
      <c r="D16" s="20"/>
      <c r="E16" s="20"/>
      <c r="F16" s="20"/>
      <c r="G16" s="34"/>
      <c r="H16" s="21">
        <v>1</v>
      </c>
      <c r="I16" s="21">
        <v>0</v>
      </c>
      <c r="J16" s="21"/>
      <c r="K16" s="22">
        <v>2</v>
      </c>
      <c r="L16" s="23"/>
      <c r="M16" s="23" t="s">
        <v>1</v>
      </c>
      <c r="N16" s="20"/>
      <c r="O16" s="107" t="s">
        <v>158</v>
      </c>
    </row>
    <row r="17" spans="1:15" s="55" customFormat="1" ht="18" x14ac:dyDescent="0.25">
      <c r="A17" s="95"/>
      <c r="B17" s="24"/>
      <c r="C17" s="24"/>
      <c r="D17" s="24"/>
      <c r="E17" s="24"/>
      <c r="F17" s="24"/>
      <c r="G17" s="35"/>
      <c r="H17" s="25">
        <f>SUM(H8:H16)</f>
        <v>11</v>
      </c>
      <c r="I17" s="25">
        <f>SUM(I8:I16)</f>
        <v>8</v>
      </c>
      <c r="J17" s="25">
        <f>SUM(J8:J16)</f>
        <v>0</v>
      </c>
      <c r="K17" s="32">
        <f>SUM(K8:K16)</f>
        <v>30</v>
      </c>
      <c r="L17" s="27"/>
      <c r="M17" s="27"/>
      <c r="N17" s="24"/>
      <c r="O17" s="107" t="s">
        <v>158</v>
      </c>
    </row>
    <row r="18" spans="1:15" s="55" customFormat="1" ht="24" x14ac:dyDescent="0.25">
      <c r="A18" s="95"/>
      <c r="B18" s="24"/>
      <c r="C18" s="24"/>
      <c r="D18" s="24"/>
      <c r="E18" s="24"/>
      <c r="F18" s="24"/>
      <c r="G18" s="109" t="s">
        <v>3</v>
      </c>
      <c r="H18" s="124">
        <f>SUM(H17:I17)*14</f>
        <v>266</v>
      </c>
      <c r="I18" s="126"/>
      <c r="J18" s="28">
        <f>SUM(J17)</f>
        <v>0</v>
      </c>
      <c r="K18" s="26"/>
      <c r="L18" s="27"/>
      <c r="M18" s="27"/>
      <c r="N18" s="24"/>
      <c r="O18" s="107" t="s">
        <v>158</v>
      </c>
    </row>
    <row r="19" spans="1:15" s="55" customFormat="1" ht="18" x14ac:dyDescent="0.25">
      <c r="A19" s="82">
        <v>2</v>
      </c>
      <c r="B19" s="79" t="s">
        <v>4</v>
      </c>
      <c r="C19" s="79" t="s">
        <v>6</v>
      </c>
      <c r="D19" s="79" t="s">
        <v>71</v>
      </c>
      <c r="E19" s="79"/>
      <c r="F19" s="80" t="s">
        <v>126</v>
      </c>
      <c r="G19" s="81" t="s">
        <v>19</v>
      </c>
      <c r="H19" s="82">
        <v>0</v>
      </c>
      <c r="I19" s="82">
        <v>2</v>
      </c>
      <c r="J19" s="82"/>
      <c r="K19" s="83">
        <v>3</v>
      </c>
      <c r="L19" s="84" t="s">
        <v>2</v>
      </c>
      <c r="M19" s="84" t="s">
        <v>0</v>
      </c>
      <c r="N19" s="79"/>
      <c r="O19" s="107" t="s">
        <v>158</v>
      </c>
    </row>
    <row r="20" spans="1:15" s="55" customFormat="1" ht="18" x14ac:dyDescent="0.25">
      <c r="A20" s="82">
        <v>2</v>
      </c>
      <c r="B20" s="79" t="s">
        <v>5</v>
      </c>
      <c r="C20" s="79" t="s">
        <v>7</v>
      </c>
      <c r="D20" s="79" t="s">
        <v>114</v>
      </c>
      <c r="E20" s="79"/>
      <c r="F20" s="80" t="s">
        <v>8</v>
      </c>
      <c r="G20" s="81" t="s">
        <v>54</v>
      </c>
      <c r="H20" s="82">
        <v>1</v>
      </c>
      <c r="I20" s="82">
        <v>0</v>
      </c>
      <c r="J20" s="82"/>
      <c r="K20" s="83">
        <v>2</v>
      </c>
      <c r="L20" s="84" t="s">
        <v>28</v>
      </c>
      <c r="M20" s="84" t="s">
        <v>0</v>
      </c>
      <c r="N20" s="79"/>
      <c r="O20" s="107" t="s">
        <v>158</v>
      </c>
    </row>
    <row r="21" spans="1:15" s="55" customFormat="1" ht="18" x14ac:dyDescent="0.25">
      <c r="A21" s="82">
        <v>2</v>
      </c>
      <c r="B21" s="79" t="s">
        <v>93</v>
      </c>
      <c r="C21" s="79" t="s">
        <v>29</v>
      </c>
      <c r="D21" s="79" t="s">
        <v>65</v>
      </c>
      <c r="E21" s="79"/>
      <c r="F21" s="80" t="s">
        <v>168</v>
      </c>
      <c r="G21" s="81" t="s">
        <v>134</v>
      </c>
      <c r="H21" s="82">
        <v>1</v>
      </c>
      <c r="I21" s="82">
        <v>1</v>
      </c>
      <c r="J21" s="82"/>
      <c r="K21" s="83">
        <v>4</v>
      </c>
      <c r="L21" s="84" t="s">
        <v>28</v>
      </c>
      <c r="M21" s="84" t="s">
        <v>0</v>
      </c>
      <c r="N21" s="79" t="s">
        <v>37</v>
      </c>
      <c r="O21" s="107" t="s">
        <v>158</v>
      </c>
    </row>
    <row r="22" spans="1:15" s="55" customFormat="1" ht="24" customHeight="1" x14ac:dyDescent="0.25">
      <c r="A22" s="82">
        <v>2</v>
      </c>
      <c r="B22" s="79" t="s">
        <v>94</v>
      </c>
      <c r="C22" s="79" t="s">
        <v>111</v>
      </c>
      <c r="D22" s="79" t="s">
        <v>113</v>
      </c>
      <c r="E22" s="79"/>
      <c r="F22" s="80" t="s">
        <v>133</v>
      </c>
      <c r="G22" s="81" t="s">
        <v>20</v>
      </c>
      <c r="H22" s="82">
        <v>0</v>
      </c>
      <c r="I22" s="82">
        <v>2</v>
      </c>
      <c r="J22" s="82"/>
      <c r="K22" s="83">
        <v>4</v>
      </c>
      <c r="L22" s="84" t="s">
        <v>2</v>
      </c>
      <c r="M22" s="84" t="s">
        <v>0</v>
      </c>
      <c r="N22" s="79" t="s">
        <v>38</v>
      </c>
      <c r="O22" s="107" t="s">
        <v>158</v>
      </c>
    </row>
    <row r="23" spans="1:15" s="55" customFormat="1" ht="24" x14ac:dyDescent="0.25">
      <c r="A23" s="82">
        <v>2</v>
      </c>
      <c r="B23" s="79" t="s">
        <v>95</v>
      </c>
      <c r="C23" s="79" t="s">
        <v>17</v>
      </c>
      <c r="D23" s="79" t="s">
        <v>66</v>
      </c>
      <c r="E23" s="79"/>
      <c r="F23" s="80" t="s">
        <v>165</v>
      </c>
      <c r="G23" s="81" t="s">
        <v>134</v>
      </c>
      <c r="H23" s="82">
        <v>2</v>
      </c>
      <c r="I23" s="82">
        <v>2</v>
      </c>
      <c r="J23" s="82"/>
      <c r="K23" s="83">
        <v>5</v>
      </c>
      <c r="L23" s="84" t="s">
        <v>28</v>
      </c>
      <c r="M23" s="84" t="s">
        <v>0</v>
      </c>
      <c r="N23" s="79" t="s">
        <v>40</v>
      </c>
      <c r="O23" s="107" t="s">
        <v>158</v>
      </c>
    </row>
    <row r="24" spans="1:15" s="55" customFormat="1" ht="18" x14ac:dyDescent="0.25">
      <c r="A24" s="82">
        <v>2</v>
      </c>
      <c r="B24" s="79" t="s">
        <v>96</v>
      </c>
      <c r="C24" s="79" t="s">
        <v>73</v>
      </c>
      <c r="D24" s="79" t="s">
        <v>77</v>
      </c>
      <c r="E24" s="79"/>
      <c r="F24" s="80" t="s">
        <v>164</v>
      </c>
      <c r="G24" s="81" t="s">
        <v>134</v>
      </c>
      <c r="H24" s="82">
        <v>0</v>
      </c>
      <c r="I24" s="82">
        <v>4</v>
      </c>
      <c r="J24" s="82"/>
      <c r="K24" s="83">
        <v>5</v>
      </c>
      <c r="L24" s="84" t="s">
        <v>2</v>
      </c>
      <c r="M24" s="84" t="s">
        <v>0</v>
      </c>
      <c r="N24" s="79" t="s">
        <v>41</v>
      </c>
      <c r="O24" s="107" t="s">
        <v>158</v>
      </c>
    </row>
    <row r="25" spans="1:15" s="55" customFormat="1" ht="18" x14ac:dyDescent="0.25">
      <c r="A25" s="82">
        <v>2</v>
      </c>
      <c r="B25" s="79" t="s">
        <v>97</v>
      </c>
      <c r="C25" s="79" t="s">
        <v>91</v>
      </c>
      <c r="D25" s="79" t="s">
        <v>87</v>
      </c>
      <c r="E25" s="79"/>
      <c r="F25" s="80" t="s">
        <v>136</v>
      </c>
      <c r="G25" s="81" t="s">
        <v>20</v>
      </c>
      <c r="H25" s="82">
        <v>1</v>
      </c>
      <c r="I25" s="82">
        <v>2</v>
      </c>
      <c r="J25" s="82"/>
      <c r="K25" s="83">
        <v>5</v>
      </c>
      <c r="L25" s="84" t="s">
        <v>28</v>
      </c>
      <c r="M25" s="84" t="s">
        <v>0</v>
      </c>
      <c r="N25" s="79" t="s">
        <v>42</v>
      </c>
      <c r="O25" s="107" t="s">
        <v>158</v>
      </c>
    </row>
    <row r="26" spans="1:15" s="55" customFormat="1" ht="24" customHeight="1" x14ac:dyDescent="0.25">
      <c r="A26" s="82">
        <v>2</v>
      </c>
      <c r="B26" s="79"/>
      <c r="C26" s="79" t="s">
        <v>153</v>
      </c>
      <c r="D26" s="79"/>
      <c r="E26" s="79"/>
      <c r="F26" s="79"/>
      <c r="G26" s="81"/>
      <c r="H26" s="82">
        <v>1</v>
      </c>
      <c r="I26" s="82">
        <v>0</v>
      </c>
      <c r="J26" s="82"/>
      <c r="K26" s="83">
        <v>2</v>
      </c>
      <c r="L26" s="84"/>
      <c r="M26" s="84" t="s">
        <v>1</v>
      </c>
      <c r="N26" s="79"/>
      <c r="O26" s="107" t="s">
        <v>158</v>
      </c>
    </row>
    <row r="27" spans="1:15" s="55" customFormat="1" ht="18" x14ac:dyDescent="0.25">
      <c r="A27" s="95"/>
      <c r="B27" s="24"/>
      <c r="C27" s="24"/>
      <c r="D27" s="24"/>
      <c r="E27" s="24"/>
      <c r="F27" s="24"/>
      <c r="G27" s="35"/>
      <c r="H27" s="25">
        <f>SUM(H19:H26)</f>
        <v>6</v>
      </c>
      <c r="I27" s="25">
        <f>SUM(I19:I26)</f>
        <v>13</v>
      </c>
      <c r="J27" s="25">
        <f>SUM(J19:J26)</f>
        <v>0</v>
      </c>
      <c r="K27" s="25">
        <f>SUM(K19:K26)</f>
        <v>30</v>
      </c>
      <c r="L27" s="27"/>
      <c r="M27" s="27"/>
      <c r="N27" s="24"/>
      <c r="O27" s="107" t="s">
        <v>158</v>
      </c>
    </row>
    <row r="28" spans="1:15" s="55" customFormat="1" ht="24" x14ac:dyDescent="0.25">
      <c r="A28" s="95"/>
      <c r="B28" s="24"/>
      <c r="C28" s="24"/>
      <c r="D28" s="24"/>
      <c r="E28" s="24"/>
      <c r="F28" s="24"/>
      <c r="G28" s="109" t="s">
        <v>3</v>
      </c>
      <c r="H28" s="124">
        <f>SUM(H27:I27)*14</f>
        <v>266</v>
      </c>
      <c r="I28" s="126"/>
      <c r="J28" s="28">
        <f>SUM(J27)</f>
        <v>0</v>
      </c>
      <c r="K28" s="25"/>
      <c r="L28" s="27"/>
      <c r="M28" s="27"/>
      <c r="N28" s="24"/>
      <c r="O28" s="107" t="s">
        <v>158</v>
      </c>
    </row>
    <row r="29" spans="1:15" s="55" customFormat="1" ht="18" x14ac:dyDescent="0.25">
      <c r="A29" s="21">
        <v>3</v>
      </c>
      <c r="B29" s="20" t="s">
        <v>98</v>
      </c>
      <c r="C29" s="20" t="s">
        <v>21</v>
      </c>
      <c r="D29" s="20" t="s">
        <v>59</v>
      </c>
      <c r="E29" s="20"/>
      <c r="F29" s="37" t="s">
        <v>155</v>
      </c>
      <c r="G29" s="34" t="s">
        <v>134</v>
      </c>
      <c r="H29" s="21">
        <v>2</v>
      </c>
      <c r="I29" s="21">
        <v>1</v>
      </c>
      <c r="J29" s="21"/>
      <c r="K29" s="22">
        <v>4</v>
      </c>
      <c r="L29" s="23" t="s">
        <v>28</v>
      </c>
      <c r="M29" s="23" t="s">
        <v>0</v>
      </c>
      <c r="N29" s="20" t="s">
        <v>43</v>
      </c>
      <c r="O29" s="107" t="s">
        <v>158</v>
      </c>
    </row>
    <row r="30" spans="1:15" s="55" customFormat="1" ht="18" x14ac:dyDescent="0.25">
      <c r="A30" s="21">
        <v>3</v>
      </c>
      <c r="B30" s="20" t="s">
        <v>99</v>
      </c>
      <c r="C30" s="20" t="s">
        <v>22</v>
      </c>
      <c r="D30" s="20" t="s">
        <v>60</v>
      </c>
      <c r="E30" s="20"/>
      <c r="F30" s="37" t="s">
        <v>155</v>
      </c>
      <c r="G30" s="34" t="s">
        <v>134</v>
      </c>
      <c r="H30" s="21">
        <v>2</v>
      </c>
      <c r="I30" s="21">
        <v>1</v>
      </c>
      <c r="J30" s="21"/>
      <c r="K30" s="22">
        <v>4</v>
      </c>
      <c r="L30" s="23" t="s">
        <v>28</v>
      </c>
      <c r="M30" s="23" t="s">
        <v>0</v>
      </c>
      <c r="N30" s="20" t="s">
        <v>44</v>
      </c>
      <c r="O30" s="107" t="s">
        <v>158</v>
      </c>
    </row>
    <row r="31" spans="1:15" s="55" customFormat="1" ht="18" x14ac:dyDescent="0.25">
      <c r="A31" s="21">
        <v>3</v>
      </c>
      <c r="B31" s="20" t="s">
        <v>100</v>
      </c>
      <c r="C31" s="20" t="s">
        <v>23</v>
      </c>
      <c r="D31" s="20" t="s">
        <v>61</v>
      </c>
      <c r="E31" s="20"/>
      <c r="F31" s="37" t="s">
        <v>168</v>
      </c>
      <c r="G31" s="34" t="s">
        <v>134</v>
      </c>
      <c r="H31" s="21">
        <v>2</v>
      </c>
      <c r="I31" s="21">
        <v>1</v>
      </c>
      <c r="J31" s="21"/>
      <c r="K31" s="22">
        <v>4</v>
      </c>
      <c r="L31" s="23" t="s">
        <v>28</v>
      </c>
      <c r="M31" s="23" t="s">
        <v>0</v>
      </c>
      <c r="N31" s="20" t="s">
        <v>45</v>
      </c>
      <c r="O31" s="107" t="s">
        <v>158</v>
      </c>
    </row>
    <row r="32" spans="1:15" s="55" customFormat="1" ht="30" customHeight="1" x14ac:dyDescent="0.25">
      <c r="A32" s="21">
        <v>3</v>
      </c>
      <c r="B32" s="20" t="s">
        <v>101</v>
      </c>
      <c r="C32" s="20" t="s">
        <v>72</v>
      </c>
      <c r="D32" s="20" t="s">
        <v>86</v>
      </c>
      <c r="E32" s="20"/>
      <c r="F32" s="37" t="s">
        <v>170</v>
      </c>
      <c r="G32" s="34" t="s">
        <v>20</v>
      </c>
      <c r="H32" s="21">
        <v>1</v>
      </c>
      <c r="I32" s="21">
        <v>2</v>
      </c>
      <c r="J32" s="21"/>
      <c r="K32" s="22">
        <v>4</v>
      </c>
      <c r="L32" s="23" t="s">
        <v>2</v>
      </c>
      <c r="M32" s="23" t="s">
        <v>0</v>
      </c>
      <c r="N32" s="20" t="s">
        <v>128</v>
      </c>
      <c r="O32" s="107" t="s">
        <v>158</v>
      </c>
    </row>
    <row r="33" spans="1:15" s="55" customFormat="1" ht="18" x14ac:dyDescent="0.25">
      <c r="A33" s="21">
        <v>3</v>
      </c>
      <c r="B33" s="20" t="s">
        <v>102</v>
      </c>
      <c r="C33" s="20" t="s">
        <v>74</v>
      </c>
      <c r="D33" s="20" t="s">
        <v>76</v>
      </c>
      <c r="E33" s="20" t="s">
        <v>96</v>
      </c>
      <c r="F33" s="37" t="s">
        <v>164</v>
      </c>
      <c r="G33" s="34" t="s">
        <v>134</v>
      </c>
      <c r="H33" s="21">
        <v>1</v>
      </c>
      <c r="I33" s="21">
        <v>2</v>
      </c>
      <c r="J33" s="21"/>
      <c r="K33" s="22">
        <v>4</v>
      </c>
      <c r="L33" s="23" t="s">
        <v>2</v>
      </c>
      <c r="M33" s="23" t="s">
        <v>0</v>
      </c>
      <c r="N33" s="20" t="s">
        <v>46</v>
      </c>
      <c r="O33" s="107" t="s">
        <v>158</v>
      </c>
    </row>
    <row r="34" spans="1:15" s="55" customFormat="1" ht="18" x14ac:dyDescent="0.25">
      <c r="A34" s="21">
        <v>3</v>
      </c>
      <c r="B34" s="20" t="s">
        <v>103</v>
      </c>
      <c r="C34" s="20" t="s">
        <v>92</v>
      </c>
      <c r="D34" s="20" t="s">
        <v>87</v>
      </c>
      <c r="E34" s="20"/>
      <c r="F34" s="37" t="s">
        <v>136</v>
      </c>
      <c r="G34" s="34" t="s">
        <v>20</v>
      </c>
      <c r="H34" s="21">
        <v>2</v>
      </c>
      <c r="I34" s="21">
        <v>1</v>
      </c>
      <c r="J34" s="21"/>
      <c r="K34" s="22">
        <v>4</v>
      </c>
      <c r="L34" s="23" t="s">
        <v>28</v>
      </c>
      <c r="M34" s="23" t="s">
        <v>0</v>
      </c>
      <c r="N34" s="20"/>
      <c r="O34" s="107" t="s">
        <v>158</v>
      </c>
    </row>
    <row r="35" spans="1:15" s="55" customFormat="1" ht="18" x14ac:dyDescent="0.25">
      <c r="A35" s="21">
        <v>3</v>
      </c>
      <c r="B35" s="20" t="s">
        <v>104</v>
      </c>
      <c r="C35" s="38" t="s">
        <v>118</v>
      </c>
      <c r="D35" s="38" t="s">
        <v>121</v>
      </c>
      <c r="E35" s="38"/>
      <c r="F35" s="39" t="s">
        <v>164</v>
      </c>
      <c r="G35" s="40" t="s">
        <v>134</v>
      </c>
      <c r="H35" s="41">
        <v>0</v>
      </c>
      <c r="I35" s="45">
        <v>0</v>
      </c>
      <c r="J35" s="42"/>
      <c r="K35" s="43">
        <v>4</v>
      </c>
      <c r="L35" s="44" t="s">
        <v>2</v>
      </c>
      <c r="M35" s="44" t="s">
        <v>0</v>
      </c>
      <c r="N35" s="20"/>
      <c r="O35" s="107" t="s">
        <v>158</v>
      </c>
    </row>
    <row r="36" spans="1:15" s="55" customFormat="1" ht="18" x14ac:dyDescent="0.25">
      <c r="A36" s="21">
        <v>3</v>
      </c>
      <c r="B36" s="20" t="s">
        <v>105</v>
      </c>
      <c r="C36" s="20" t="s">
        <v>25</v>
      </c>
      <c r="D36" s="20" t="s">
        <v>112</v>
      </c>
      <c r="E36" s="20"/>
      <c r="F36" s="39" t="s">
        <v>164</v>
      </c>
      <c r="G36" s="34" t="s">
        <v>134</v>
      </c>
      <c r="H36" s="21"/>
      <c r="I36" s="21"/>
      <c r="J36" s="21">
        <v>160</v>
      </c>
      <c r="K36" s="22">
        <v>0</v>
      </c>
      <c r="L36" s="46" t="s">
        <v>131</v>
      </c>
      <c r="M36" s="23" t="s">
        <v>0</v>
      </c>
      <c r="N36" s="20"/>
      <c r="O36" s="107" t="s">
        <v>158</v>
      </c>
    </row>
    <row r="37" spans="1:15" s="55" customFormat="1" ht="24" customHeight="1" x14ac:dyDescent="0.25">
      <c r="A37" s="21">
        <v>3</v>
      </c>
      <c r="B37" s="20"/>
      <c r="C37" s="20" t="s">
        <v>153</v>
      </c>
      <c r="D37" s="20"/>
      <c r="E37" s="20"/>
      <c r="F37" s="20"/>
      <c r="G37" s="34"/>
      <c r="H37" s="21">
        <v>1</v>
      </c>
      <c r="I37" s="21">
        <v>0</v>
      </c>
      <c r="J37" s="21"/>
      <c r="K37" s="22">
        <v>2</v>
      </c>
      <c r="L37" s="23"/>
      <c r="M37" s="23" t="s">
        <v>1</v>
      </c>
      <c r="N37" s="20"/>
      <c r="O37" s="107" t="s">
        <v>158</v>
      </c>
    </row>
    <row r="38" spans="1:15" s="55" customFormat="1" ht="18" x14ac:dyDescent="0.25">
      <c r="A38" s="95"/>
      <c r="B38" s="24"/>
      <c r="C38" s="24"/>
      <c r="D38" s="24"/>
      <c r="E38" s="24"/>
      <c r="F38" s="24"/>
      <c r="G38" s="35"/>
      <c r="H38" s="25">
        <f>SUM(H29:H37)</f>
        <v>11</v>
      </c>
      <c r="I38" s="25">
        <f>SUM(I29:I37)</f>
        <v>8</v>
      </c>
      <c r="J38" s="25">
        <f>SUM(J29:J37)</f>
        <v>160</v>
      </c>
      <c r="K38" s="25">
        <f>SUM(K29:K37)</f>
        <v>30</v>
      </c>
      <c r="L38" s="27"/>
      <c r="M38" s="27"/>
      <c r="N38" s="24"/>
      <c r="O38" s="107" t="s">
        <v>158</v>
      </c>
    </row>
    <row r="39" spans="1:15" s="55" customFormat="1" ht="24" x14ac:dyDescent="0.25">
      <c r="A39" s="95"/>
      <c r="B39" s="24"/>
      <c r="C39" s="24"/>
      <c r="D39" s="24"/>
      <c r="E39" s="24"/>
      <c r="F39" s="24"/>
      <c r="G39" s="109" t="s">
        <v>3</v>
      </c>
      <c r="H39" s="124">
        <f>SUM(H38:I38)*14</f>
        <v>266</v>
      </c>
      <c r="I39" s="126"/>
      <c r="J39" s="28">
        <f>SUM(J38)</f>
        <v>160</v>
      </c>
      <c r="K39" s="25"/>
      <c r="L39" s="27"/>
      <c r="M39" s="27"/>
      <c r="N39" s="24"/>
      <c r="O39" s="107" t="s">
        <v>158</v>
      </c>
    </row>
    <row r="40" spans="1:15" s="55" customFormat="1" ht="30" customHeight="1" x14ac:dyDescent="0.25">
      <c r="A40" s="96">
        <v>4</v>
      </c>
      <c r="B40" s="79" t="s">
        <v>106</v>
      </c>
      <c r="C40" s="79" t="s">
        <v>18</v>
      </c>
      <c r="D40" s="79" t="s">
        <v>89</v>
      </c>
      <c r="E40" s="79"/>
      <c r="F40" s="79" t="s">
        <v>135</v>
      </c>
      <c r="G40" s="81" t="s">
        <v>20</v>
      </c>
      <c r="H40" s="82">
        <v>2</v>
      </c>
      <c r="I40" s="82">
        <v>1</v>
      </c>
      <c r="J40" s="82"/>
      <c r="K40" s="83">
        <v>3</v>
      </c>
      <c r="L40" s="84" t="s">
        <v>28</v>
      </c>
      <c r="M40" s="84" t="s">
        <v>0</v>
      </c>
      <c r="N40" s="79" t="s">
        <v>129</v>
      </c>
      <c r="O40" s="107" t="s">
        <v>158</v>
      </c>
    </row>
    <row r="41" spans="1:15" s="55" customFormat="1" ht="18" x14ac:dyDescent="0.25">
      <c r="A41" s="96">
        <v>4</v>
      </c>
      <c r="B41" s="79" t="s">
        <v>107</v>
      </c>
      <c r="C41" s="79" t="s">
        <v>75</v>
      </c>
      <c r="D41" s="79" t="s">
        <v>78</v>
      </c>
      <c r="E41" s="79" t="s">
        <v>102</v>
      </c>
      <c r="F41" s="80" t="s">
        <v>164</v>
      </c>
      <c r="G41" s="81" t="s">
        <v>134</v>
      </c>
      <c r="H41" s="82">
        <v>2</v>
      </c>
      <c r="I41" s="82">
        <v>3</v>
      </c>
      <c r="J41" s="82"/>
      <c r="K41" s="83">
        <v>6</v>
      </c>
      <c r="L41" s="84" t="s">
        <v>28</v>
      </c>
      <c r="M41" s="84" t="s">
        <v>0</v>
      </c>
      <c r="N41" s="79" t="s">
        <v>39</v>
      </c>
      <c r="O41" s="107" t="s">
        <v>158</v>
      </c>
    </row>
    <row r="42" spans="1:15" s="60" customFormat="1" ht="18" x14ac:dyDescent="0.25">
      <c r="A42" s="96">
        <v>4</v>
      </c>
      <c r="B42" s="79" t="s">
        <v>108</v>
      </c>
      <c r="C42" s="79" t="s">
        <v>27</v>
      </c>
      <c r="D42" s="79" t="s">
        <v>62</v>
      </c>
      <c r="E42" s="79"/>
      <c r="F42" s="80" t="s">
        <v>164</v>
      </c>
      <c r="G42" s="81" t="s">
        <v>134</v>
      </c>
      <c r="H42" s="82">
        <v>0</v>
      </c>
      <c r="I42" s="82">
        <v>3</v>
      </c>
      <c r="J42" s="82"/>
      <c r="K42" s="83">
        <v>3</v>
      </c>
      <c r="L42" s="84" t="s">
        <v>2</v>
      </c>
      <c r="M42" s="84" t="s">
        <v>0</v>
      </c>
      <c r="N42" s="79" t="s">
        <v>48</v>
      </c>
      <c r="O42" s="107" t="s">
        <v>158</v>
      </c>
    </row>
    <row r="43" spans="1:15" s="60" customFormat="1" ht="24" x14ac:dyDescent="0.25">
      <c r="A43" s="96">
        <v>4</v>
      </c>
      <c r="B43" s="79" t="s">
        <v>109</v>
      </c>
      <c r="C43" s="85" t="s">
        <v>24</v>
      </c>
      <c r="D43" s="85" t="s">
        <v>88</v>
      </c>
      <c r="E43" s="85"/>
      <c r="F43" s="86" t="s">
        <v>165</v>
      </c>
      <c r="G43" s="87" t="s">
        <v>134</v>
      </c>
      <c r="H43" s="88">
        <v>2</v>
      </c>
      <c r="I43" s="89">
        <v>1</v>
      </c>
      <c r="J43" s="90"/>
      <c r="K43" s="91">
        <v>4</v>
      </c>
      <c r="L43" s="92" t="s">
        <v>28</v>
      </c>
      <c r="M43" s="92" t="s">
        <v>0</v>
      </c>
      <c r="N43" s="85" t="s">
        <v>130</v>
      </c>
      <c r="O43" s="107" t="s">
        <v>158</v>
      </c>
    </row>
    <row r="44" spans="1:15" s="60" customFormat="1" ht="18" x14ac:dyDescent="0.25">
      <c r="A44" s="96">
        <v>4</v>
      </c>
      <c r="B44" s="79" t="s">
        <v>110</v>
      </c>
      <c r="C44" s="79" t="s">
        <v>26</v>
      </c>
      <c r="D44" s="79" t="s">
        <v>67</v>
      </c>
      <c r="E44" s="79"/>
      <c r="F44" s="80" t="s">
        <v>156</v>
      </c>
      <c r="G44" s="81" t="s">
        <v>134</v>
      </c>
      <c r="H44" s="82">
        <v>1</v>
      </c>
      <c r="I44" s="82">
        <v>2</v>
      </c>
      <c r="J44" s="82"/>
      <c r="K44" s="83">
        <v>4</v>
      </c>
      <c r="L44" s="84" t="s">
        <v>2</v>
      </c>
      <c r="M44" s="84" t="s">
        <v>0</v>
      </c>
      <c r="N44" s="79" t="s">
        <v>47</v>
      </c>
      <c r="O44" s="107" t="s">
        <v>158</v>
      </c>
    </row>
    <row r="45" spans="1:15" s="60" customFormat="1" ht="18" x14ac:dyDescent="0.25">
      <c r="A45" s="96">
        <v>4</v>
      </c>
      <c r="B45" s="79" t="s">
        <v>122</v>
      </c>
      <c r="C45" s="85" t="s">
        <v>119</v>
      </c>
      <c r="D45" s="85" t="s">
        <v>120</v>
      </c>
      <c r="E45" s="85" t="s">
        <v>104</v>
      </c>
      <c r="F45" s="86" t="s">
        <v>164</v>
      </c>
      <c r="G45" s="87" t="s">
        <v>134</v>
      </c>
      <c r="H45" s="88">
        <v>0</v>
      </c>
      <c r="I45" s="89">
        <v>0</v>
      </c>
      <c r="J45" s="93"/>
      <c r="K45" s="91">
        <v>6</v>
      </c>
      <c r="L45" s="92" t="s">
        <v>2</v>
      </c>
      <c r="M45" s="92" t="s">
        <v>0</v>
      </c>
      <c r="N45" s="85" t="s">
        <v>49</v>
      </c>
      <c r="O45" s="107" t="s">
        <v>158</v>
      </c>
    </row>
    <row r="46" spans="1:15" s="60" customFormat="1" ht="24" customHeight="1" x14ac:dyDescent="0.25">
      <c r="A46" s="96">
        <v>4</v>
      </c>
      <c r="B46" s="85"/>
      <c r="C46" s="79" t="s">
        <v>153</v>
      </c>
      <c r="D46" s="79"/>
      <c r="E46" s="79"/>
      <c r="F46" s="79"/>
      <c r="G46" s="94"/>
      <c r="H46" s="82">
        <v>1</v>
      </c>
      <c r="I46" s="82">
        <v>0</v>
      </c>
      <c r="J46" s="82"/>
      <c r="K46" s="83">
        <v>2</v>
      </c>
      <c r="L46" s="84"/>
      <c r="M46" s="84" t="s">
        <v>1</v>
      </c>
      <c r="N46" s="85"/>
      <c r="O46" s="107" t="s">
        <v>158</v>
      </c>
    </row>
    <row r="47" spans="1:15" s="60" customFormat="1" ht="24" customHeight="1" x14ac:dyDescent="0.25">
      <c r="A47" s="96">
        <v>4</v>
      </c>
      <c r="B47" s="85"/>
      <c r="C47" s="79" t="s">
        <v>153</v>
      </c>
      <c r="D47" s="79"/>
      <c r="E47" s="79"/>
      <c r="F47" s="79"/>
      <c r="G47" s="94"/>
      <c r="H47" s="82">
        <v>1</v>
      </c>
      <c r="I47" s="82">
        <v>0</v>
      </c>
      <c r="J47" s="82"/>
      <c r="K47" s="83">
        <v>2</v>
      </c>
      <c r="L47" s="84"/>
      <c r="M47" s="84" t="s">
        <v>1</v>
      </c>
      <c r="N47" s="85"/>
      <c r="O47" s="107" t="s">
        <v>158</v>
      </c>
    </row>
    <row r="48" spans="1:15" s="56" customFormat="1" ht="18" x14ac:dyDescent="0.25">
      <c r="A48" s="97"/>
      <c r="B48" s="29"/>
      <c r="C48" s="29"/>
      <c r="D48" s="29"/>
      <c r="E48" s="29"/>
      <c r="F48" s="29"/>
      <c r="G48" s="36"/>
      <c r="H48" s="30">
        <f>SUM(H40:H47)</f>
        <v>9</v>
      </c>
      <c r="I48" s="30">
        <f>SUM(I40:I47)</f>
        <v>10</v>
      </c>
      <c r="J48" s="30">
        <f>SUM(J40:J47)</f>
        <v>0</v>
      </c>
      <c r="K48" s="30">
        <f>SUM(K40:K47)</f>
        <v>30</v>
      </c>
      <c r="L48" s="31"/>
      <c r="M48" s="31"/>
      <c r="N48" s="29"/>
      <c r="O48" s="107" t="s">
        <v>158</v>
      </c>
    </row>
    <row r="49" spans="1:15" s="56" customFormat="1" ht="24" x14ac:dyDescent="0.25">
      <c r="A49" s="97"/>
      <c r="B49" s="29"/>
      <c r="C49" s="29"/>
      <c r="D49" s="29"/>
      <c r="E49" s="29"/>
      <c r="F49" s="29"/>
      <c r="G49" s="109" t="s">
        <v>3</v>
      </c>
      <c r="H49" s="124">
        <f>SUM(H48:I48)*14</f>
        <v>266</v>
      </c>
      <c r="I49" s="125"/>
      <c r="J49" s="28">
        <f>SUM(J48)</f>
        <v>0</v>
      </c>
      <c r="K49" s="30"/>
      <c r="L49" s="31"/>
      <c r="M49" s="31"/>
      <c r="N49" s="29"/>
      <c r="O49" s="107" t="s">
        <v>158</v>
      </c>
    </row>
    <row r="50" spans="1:15" s="59" customFormat="1" ht="18" x14ac:dyDescent="0.25">
      <c r="A50" s="105" t="s">
        <v>154</v>
      </c>
      <c r="B50" s="57"/>
      <c r="C50" s="57"/>
      <c r="D50" s="57"/>
      <c r="E50" s="57"/>
      <c r="F50" s="57"/>
      <c r="G50" s="58"/>
      <c r="H50" s="54"/>
      <c r="I50" s="54"/>
      <c r="J50" s="54"/>
      <c r="K50" s="48"/>
      <c r="L50" s="53"/>
      <c r="M50" s="53"/>
      <c r="N50" s="57"/>
      <c r="O50" s="107" t="s">
        <v>158</v>
      </c>
    </row>
    <row r="51" spans="1:15" s="55" customFormat="1" ht="18" x14ac:dyDescent="0.25">
      <c r="A51" s="73">
        <v>3</v>
      </c>
      <c r="B51" s="61" t="s">
        <v>52</v>
      </c>
      <c r="C51" s="62" t="s">
        <v>132</v>
      </c>
      <c r="D51" s="68" t="s">
        <v>116</v>
      </c>
      <c r="E51" s="68"/>
      <c r="F51" s="68" t="s">
        <v>163</v>
      </c>
      <c r="G51" s="63" t="s">
        <v>159</v>
      </c>
      <c r="H51" s="64">
        <v>0</v>
      </c>
      <c r="I51" s="64">
        <v>2</v>
      </c>
      <c r="J51" s="64"/>
      <c r="K51" s="64">
        <v>4</v>
      </c>
      <c r="L51" s="65" t="s">
        <v>2</v>
      </c>
      <c r="M51" s="66" t="s">
        <v>124</v>
      </c>
      <c r="N51" s="61" t="s">
        <v>106</v>
      </c>
      <c r="O51" s="107" t="s">
        <v>158</v>
      </c>
    </row>
    <row r="52" spans="1:15" s="55" customFormat="1" ht="26.25" customHeight="1" x14ac:dyDescent="0.25">
      <c r="A52" s="98">
        <v>3</v>
      </c>
      <c r="B52" s="67" t="s">
        <v>53</v>
      </c>
      <c r="C52" s="62" t="s">
        <v>127</v>
      </c>
      <c r="D52" s="68" t="s">
        <v>115</v>
      </c>
      <c r="E52" s="68"/>
      <c r="F52" s="68" t="s">
        <v>163</v>
      </c>
      <c r="G52" s="69" t="s">
        <v>159</v>
      </c>
      <c r="H52" s="70">
        <v>0</v>
      </c>
      <c r="I52" s="70">
        <v>2</v>
      </c>
      <c r="J52" s="70"/>
      <c r="K52" s="70">
        <v>4</v>
      </c>
      <c r="L52" s="71" t="s">
        <v>2</v>
      </c>
      <c r="M52" s="72" t="s">
        <v>124</v>
      </c>
      <c r="N52" s="67" t="s">
        <v>109</v>
      </c>
      <c r="O52" s="107" t="s">
        <v>158</v>
      </c>
    </row>
    <row r="53" spans="1:15" s="56" customFormat="1" ht="18" x14ac:dyDescent="0.25">
      <c r="A53" s="64">
        <v>1</v>
      </c>
      <c r="B53" s="61" t="s">
        <v>51</v>
      </c>
      <c r="C53" s="61" t="s">
        <v>50</v>
      </c>
      <c r="D53" s="62" t="s">
        <v>117</v>
      </c>
      <c r="E53" s="61"/>
      <c r="F53" s="61" t="s">
        <v>169</v>
      </c>
      <c r="G53" s="63" t="s">
        <v>70</v>
      </c>
      <c r="H53" s="73">
        <v>2</v>
      </c>
      <c r="I53" s="73">
        <v>0</v>
      </c>
      <c r="J53" s="73"/>
      <c r="K53" s="73">
        <v>4</v>
      </c>
      <c r="L53" s="65" t="s">
        <v>28</v>
      </c>
      <c r="M53" s="66" t="s">
        <v>124</v>
      </c>
      <c r="N53" s="67" t="s">
        <v>81</v>
      </c>
      <c r="O53" s="107" t="s">
        <v>158</v>
      </c>
    </row>
    <row r="54" spans="1:15" s="78" customFormat="1" ht="12" x14ac:dyDescent="0.2">
      <c r="A54" s="76"/>
      <c r="B54" s="74"/>
      <c r="C54" s="33"/>
      <c r="D54" s="74"/>
      <c r="E54" s="74"/>
      <c r="F54" s="74"/>
      <c r="G54" s="75"/>
      <c r="H54" s="76"/>
      <c r="I54" s="76"/>
      <c r="J54" s="76"/>
      <c r="K54" s="77"/>
      <c r="L54" s="75"/>
      <c r="M54" s="75"/>
      <c r="N54" s="74"/>
      <c r="O54" s="108"/>
    </row>
    <row r="55" spans="1:15" s="78" customFormat="1" ht="12" x14ac:dyDescent="0.2">
      <c r="A55" s="76"/>
      <c r="B55" s="74"/>
      <c r="C55" s="33"/>
      <c r="D55" s="74"/>
      <c r="E55" s="74"/>
      <c r="F55" s="74"/>
      <c r="G55" s="75"/>
      <c r="H55" s="76"/>
      <c r="I55" s="76"/>
      <c r="J55" s="76"/>
      <c r="K55" s="77"/>
      <c r="L55" s="75"/>
      <c r="M55" s="75"/>
      <c r="N55" s="74"/>
      <c r="O55" s="108"/>
    </row>
    <row r="56" spans="1:15" s="78" customFormat="1" ht="12" x14ac:dyDescent="0.2">
      <c r="A56" s="76"/>
      <c r="B56" s="74"/>
      <c r="C56" s="33"/>
      <c r="D56" s="74"/>
      <c r="E56" s="74"/>
      <c r="F56" s="74"/>
      <c r="G56" s="75"/>
      <c r="H56" s="76"/>
      <c r="I56" s="76"/>
      <c r="J56" s="76"/>
      <c r="K56" s="77"/>
      <c r="L56" s="75"/>
      <c r="M56" s="75"/>
      <c r="N56" s="74"/>
      <c r="O56" s="108"/>
    </row>
    <row r="57" spans="1:15" s="78" customFormat="1" ht="12" x14ac:dyDescent="0.2">
      <c r="A57" s="76"/>
      <c r="B57" s="74"/>
      <c r="C57" s="33"/>
      <c r="D57" s="74"/>
      <c r="E57" s="74"/>
      <c r="F57" s="74"/>
      <c r="G57" s="75"/>
      <c r="H57" s="76"/>
      <c r="I57" s="76"/>
      <c r="J57" s="76"/>
      <c r="K57" s="77"/>
      <c r="L57" s="75"/>
      <c r="M57" s="75"/>
      <c r="N57" s="74"/>
      <c r="O57" s="108"/>
    </row>
    <row r="58" spans="1:15" s="78" customFormat="1" ht="12" x14ac:dyDescent="0.2">
      <c r="A58" s="76"/>
      <c r="B58" s="74"/>
      <c r="C58" s="33"/>
      <c r="D58" s="74"/>
      <c r="E58" s="74"/>
      <c r="F58" s="74"/>
      <c r="G58" s="75"/>
      <c r="H58" s="76"/>
      <c r="I58" s="76"/>
      <c r="J58" s="76"/>
      <c r="K58" s="77"/>
      <c r="L58" s="75"/>
      <c r="M58" s="75"/>
      <c r="N58" s="74"/>
      <c r="O58" s="108"/>
    </row>
    <row r="59" spans="1:15" s="78" customFormat="1" ht="12" x14ac:dyDescent="0.2">
      <c r="A59" s="76"/>
      <c r="B59" s="74"/>
      <c r="C59" s="33"/>
      <c r="D59" s="74"/>
      <c r="E59" s="74"/>
      <c r="F59" s="74"/>
      <c r="G59" s="75"/>
      <c r="H59" s="76"/>
      <c r="I59" s="76"/>
      <c r="J59" s="76"/>
      <c r="K59" s="77"/>
      <c r="L59" s="75"/>
      <c r="M59" s="75"/>
      <c r="N59" s="74"/>
      <c r="O59" s="108"/>
    </row>
    <row r="60" spans="1:15" s="78" customFormat="1" ht="12" x14ac:dyDescent="0.2">
      <c r="A60" s="76"/>
      <c r="B60" s="74"/>
      <c r="C60" s="33"/>
      <c r="D60" s="74"/>
      <c r="E60" s="74"/>
      <c r="F60" s="74"/>
      <c r="G60" s="75"/>
      <c r="H60" s="76"/>
      <c r="I60" s="76"/>
      <c r="J60" s="76"/>
      <c r="K60" s="77"/>
      <c r="L60" s="75"/>
      <c r="M60" s="75"/>
      <c r="N60" s="74"/>
      <c r="O60" s="108"/>
    </row>
  </sheetData>
  <autoFilter ref="A7:W53"/>
  <mergeCells count="17">
    <mergeCell ref="N6:N7"/>
    <mergeCell ref="D6:D7"/>
    <mergeCell ref="C6:C7"/>
    <mergeCell ref="H49:I49"/>
    <mergeCell ref="H39:I39"/>
    <mergeCell ref="H18:I18"/>
    <mergeCell ref="H28:I28"/>
    <mergeCell ref="B6:B7"/>
    <mergeCell ref="A6:A7"/>
    <mergeCell ref="M6:M7"/>
    <mergeCell ref="F6:F7"/>
    <mergeCell ref="E6:E7"/>
    <mergeCell ref="G6:G7"/>
    <mergeCell ref="H6:I6"/>
    <mergeCell ref="J6:J7"/>
    <mergeCell ref="K6:K7"/>
    <mergeCell ref="L6:L7"/>
  </mergeCells>
  <phoneticPr fontId="13" type="noConversion"/>
  <printOptions horizontalCentered="1" headings="1" gridLines="1"/>
  <pageMargins left="0.25" right="0.25" top="0.75" bottom="0.75" header="0.3" footer="0.3"/>
  <pageSetup paperSize="9" scale="56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2023-05-25T10:39:24Z</cp:lastPrinted>
  <dcterms:created xsi:type="dcterms:W3CDTF">2016-09-01T14:49:18Z</dcterms:created>
  <dcterms:modified xsi:type="dcterms:W3CDTF">2025-06-30T10:15:24Z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